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" i="1"/>
  <c r="M10" i="1"/>
  <c r="F6" i="1"/>
  <c r="M7" i="1" s="1"/>
  <c r="K21" i="1" l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7" i="1" l="1"/>
  <c r="J18" i="1"/>
  <c r="J19" i="1"/>
  <c r="J20" i="1"/>
  <c r="J21" i="1"/>
  <c r="F17" i="1"/>
  <c r="F18" i="1"/>
  <c r="F19" i="1"/>
  <c r="F20" i="1"/>
  <c r="F21" i="1"/>
  <c r="J16" i="1" l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<sst xmlns="http://schemas.openxmlformats.org/spreadsheetml/2006/main" count="35" uniqueCount="35">
  <si>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</si>
  <si>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</si>
  <si>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</si>
  <si>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</si>
  <si>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</si>
  <si>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</si>
  <si>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CT24 E 1 mL</t>
  </si>
  <si>
    <t>CT24 E 2 mL</t>
  </si>
  <si>
    <t>CT24 E 3 mL</t>
  </si>
  <si>
    <t>CT24 E 4 mL</t>
  </si>
  <si>
    <t>CT24 E 5 mL</t>
  </si>
  <si>
    <t>CT24 E 6 mL</t>
  </si>
  <si>
    <t>CT24 E 7 mL</t>
  </si>
  <si>
    <t>CT24 E 8 mL</t>
  </si>
  <si>
    <t>CT24 E 9 mL</t>
  </si>
  <si>
    <t>CT24 E 10 mL</t>
  </si>
  <si>
    <t>CT24 E 11 mL</t>
  </si>
  <si>
    <t>CT24 E 12 mL</t>
  </si>
  <si>
    <t>CT24 E 13 mL</t>
  </si>
  <si>
    <t>CT24 E 14 mL</t>
  </si>
  <si>
    <t>CT24 E 15 mL</t>
  </si>
  <si>
    <t>CT24 E 16 mL</t>
  </si>
  <si>
    <t>CT24 E 17 mL</t>
  </si>
  <si>
    <t>CT24 E 18 mL</t>
  </si>
  <si>
    <t>CT24 E 19 mL</t>
  </si>
  <si>
    <t>CT24 E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</si>
  <si>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</si>
  <si>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</si>
  <si>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</si>
  <si>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</si>
  <si>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</si>
  <si>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Actual sample volume</t>
  </si>
  <si>
    <t>Average sample mass=</t>
  </si>
  <si>
    <t>Average flow rate =</t>
  </si>
  <si>
    <t>(average sample mass/mins run)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</si>
</sst>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topLeftCell="B1" workbookViewId="0">
      <selection activeCell="O22" sqref="O22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6.140625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  <col min="13" max="13" width="30.42578125" bestFit="1" customWidth="1"/>
  </cols>
  <sheetData>
    <row r="1" spans="1:15" ht="15.75" thickBot="1" x14ac:dyDescent="0.3">
      <c r="A1" s="1" t="s">
        <v>0</v>
      </c>
      <c r="B1" s="1" t="s">
        <v>1</v>
      </c>
      <c r="C1" s="9" t="s">
        <v>26</v>
      </c>
      <c r="D1" s="1" t="s">
        <v>2</v>
      </c>
      <c r="E1" s="9" t="s">
        <v>27</v>
      </c>
      <c r="F1" s="1" t="s">
        <v>3</v>
      </c>
      <c r="G1" s="9" t="s">
        <v>28</v>
      </c>
      <c r="H1" s="2" t="s">
        <v>4</v>
      </c>
      <c r="I1" s="10" t="s">
        <v>29</v>
      </c>
      <c r="J1" s="3" t="s">
        <v>5</v>
      </c>
      <c r="K1" s="9" t="s">
        <v>30</v>
      </c>
      <c r="O1" t="s">
        <v>31</v>
      </c>
    </row>
    <row r="2" spans="1:15" x14ac:dyDescent="0.25">
      <c r="A2" s="6" t="s">
        <v>6</v>
      </c>
      <c r="B2" s="6">
        <v>6.2439999999999998</v>
      </c>
      <c r="C2" s="11">
        <v>1E-4</v>
      </c>
      <c r="D2" s="6">
        <v>7.2667000000000002</v>
      </c>
      <c r="E2" s="12">
        <v>1E-4</v>
      </c>
      <c r="F2" s="4">
        <f t="shared" ref="F2:F21" si="0">D2-B2</f>
        <v>1.0227000000000004</v>
      </c>
      <c r="G2" s="12">
        <f>SQRT((E2^2)+(C2^2))</f>
        <v>1.4142135623730951E-4</v>
      </c>
      <c r="H2" s="6">
        <v>11.274100000000001</v>
      </c>
      <c r="I2" s="12">
        <v>1E-4</v>
      </c>
      <c r="J2" s="5">
        <f t="shared" ref="J2:J21" si="1">H2-B2</f>
        <v>5.0301000000000009</v>
      </c>
      <c r="K2" s="12">
        <f>SQRT((I2^2)+(C2^2))</f>
        <v>1.4142135623730951E-4</v>
      </c>
      <c r="L2" s="7">
        <v>1</v>
      </c>
      <c r="O2">
        <f>(L2*0.5)*M$10</f>
        <v>0.81857000000000046</v>
      </c>
    </row>
    <row r="3" spans="1:15" x14ac:dyDescent="0.25">
      <c r="A3" s="6" t="s">
        <v>7</v>
      </c>
      <c r="B3" s="6">
        <v>6.1325000000000003</v>
      </c>
      <c r="C3" s="11">
        <v>1E-4</v>
      </c>
      <c r="D3" s="6">
        <v>7.1025</v>
      </c>
      <c r="E3" s="12">
        <v>1E-4</v>
      </c>
      <c r="F3" s="4">
        <f t="shared" si="0"/>
        <v>0.96999999999999975</v>
      </c>
      <c r="G3" s="12">
        <f t="shared" ref="G3:G21" si="2">SQRT((E3^2)+(C3^2))</f>
        <v>1.4142135623730951E-4</v>
      </c>
      <c r="H3" s="6">
        <v>11.099600000000001</v>
      </c>
      <c r="I3" s="12">
        <v>1E-4</v>
      </c>
      <c r="J3" s="5">
        <f t="shared" si="1"/>
        <v>4.9671000000000003</v>
      </c>
      <c r="K3" s="11">
        <f t="shared" ref="K3:K21" si="3">SQRT((I3^2)+(C3^2))</f>
        <v>1.4142135623730951E-4</v>
      </c>
      <c r="L3" s="7">
        <v>2</v>
      </c>
      <c r="O3">
        <f t="shared" ref="O3:O21" si="4">(L3*0.5)*M$10</f>
        <v>1.6371400000000009</v>
      </c>
    </row>
    <row r="4" spans="1:15" x14ac:dyDescent="0.25">
      <c r="A4" s="6" t="s">
        <v>8</v>
      </c>
      <c r="B4" s="6">
        <v>6.1601999999999997</v>
      </c>
      <c r="C4" s="11">
        <v>1E-4</v>
      </c>
      <c r="D4" s="6">
        <v>7.1843000000000004</v>
      </c>
      <c r="E4" s="12">
        <v>1E-4</v>
      </c>
      <c r="F4" s="4">
        <f t="shared" si="0"/>
        <v>1.0241000000000007</v>
      </c>
      <c r="G4" s="12">
        <f t="shared" si="2"/>
        <v>1.4142135623730951E-4</v>
      </c>
      <c r="H4" s="6">
        <v>11.199</v>
      </c>
      <c r="I4" s="12">
        <v>1E-4</v>
      </c>
      <c r="J4" s="5">
        <f t="shared" si="1"/>
        <v>5.0388000000000002</v>
      </c>
      <c r="K4" s="11">
        <f t="shared" si="3"/>
        <v>1.4142135623730951E-4</v>
      </c>
      <c r="L4" s="7">
        <v>3</v>
      </c>
      <c r="O4">
        <f t="shared" si="4"/>
        <v>2.4557100000000016</v>
      </c>
    </row>
    <row r="5" spans="1:15" x14ac:dyDescent="0.25">
      <c r="A5" s="6" t="s">
        <v>9</v>
      </c>
      <c r="B5" s="6">
        <v>6.1544999999999996</v>
      </c>
      <c r="C5" s="11">
        <v>1E-4</v>
      </c>
      <c r="D5" s="6">
        <v>6.992</v>
      </c>
      <c r="E5" s="12">
        <v>1E-4</v>
      </c>
      <c r="F5" s="4">
        <f t="shared" si="0"/>
        <v>0.83750000000000036</v>
      </c>
      <c r="G5" s="12">
        <f t="shared" si="2"/>
        <v>1.4142135623730951E-4</v>
      </c>
      <c r="H5" s="6">
        <v>11.0143</v>
      </c>
      <c r="I5" s="12">
        <v>1E-4</v>
      </c>
      <c r="J5" s="5">
        <f t="shared" si="1"/>
        <v>4.8598000000000008</v>
      </c>
      <c r="K5" s="11">
        <f t="shared" si="3"/>
        <v>1.4142135623730951E-4</v>
      </c>
      <c r="L5" s="7">
        <v>4</v>
      </c>
      <c r="O5">
        <f t="shared" si="4"/>
        <v>3.2742800000000019</v>
      </c>
    </row>
    <row r="6" spans="1:15" x14ac:dyDescent="0.25">
      <c r="A6" s="6" t="s">
        <v>10</v>
      </c>
      <c r="B6" s="6">
        <v>6.2263000000000002</v>
      </c>
      <c r="C6" s="11">
        <v>1E-4</v>
      </c>
      <c r="D6" s="6">
        <v>6.9137000000000004</v>
      </c>
      <c r="E6" s="12">
        <v>1E-4</v>
      </c>
      <c r="F6" s="4">
        <f>D6-B6</f>
        <v>0.68740000000000023</v>
      </c>
      <c r="G6" s="12">
        <f t="shared" si="2"/>
        <v>1.4142135623730951E-4</v>
      </c>
      <c r="H6" s="6">
        <v>10.906700000000001</v>
      </c>
      <c r="I6" s="12">
        <v>1E-4</v>
      </c>
      <c r="J6" s="5">
        <f t="shared" si="1"/>
        <v>4.6804000000000006</v>
      </c>
      <c r="K6" s="11">
        <f t="shared" si="3"/>
        <v>1.4142135623730951E-4</v>
      </c>
      <c r="L6" s="7">
        <v>5</v>
      </c>
      <c r="M6" t="s">
        <v>32</v>
      </c>
      <c r="O6">
        <f t="shared" si="4"/>
        <v>4.0928500000000021</v>
      </c>
    </row>
    <row r="7" spans="1:15" x14ac:dyDescent="0.25">
      <c r="A7" s="6" t="s">
        <v>11</v>
      </c>
      <c r="B7" s="6">
        <v>6.1449999999999996</v>
      </c>
      <c r="C7" s="11">
        <v>1E-4</v>
      </c>
      <c r="D7" s="6">
        <v>6.8257000000000003</v>
      </c>
      <c r="E7" s="12">
        <v>1E-4</v>
      </c>
      <c r="F7" s="4">
        <f t="shared" si="0"/>
        <v>0.68070000000000075</v>
      </c>
      <c r="G7" s="12">
        <f t="shared" si="2"/>
        <v>1.4142135623730951E-4</v>
      </c>
      <c r="H7" s="6">
        <v>10.8453</v>
      </c>
      <c r="I7" s="12">
        <v>1E-4</v>
      </c>
      <c r="J7" s="5">
        <f t="shared" si="1"/>
        <v>4.7003000000000004</v>
      </c>
      <c r="K7" s="11">
        <f t="shared" si="3"/>
        <v>1.4142135623730951E-4</v>
      </c>
      <c r="L7" s="7">
        <v>6</v>
      </c>
      <c r="M7">
        <f>AVERAGE(F2:F21)</f>
        <v>0.81857000000000046</v>
      </c>
      <c r="O7">
        <f t="shared" si="4"/>
        <v>4.9114200000000032</v>
      </c>
    </row>
    <row r="8" spans="1:15" x14ac:dyDescent="0.25">
      <c r="A8" s="6" t="s">
        <v>12</v>
      </c>
      <c r="B8" s="6">
        <v>6.1216999999999997</v>
      </c>
      <c r="C8" s="11">
        <v>1E-4</v>
      </c>
      <c r="D8" s="6">
        <v>6.9427000000000003</v>
      </c>
      <c r="E8" s="12">
        <v>1E-4</v>
      </c>
      <c r="F8" s="4">
        <f t="shared" si="0"/>
        <v>0.82100000000000062</v>
      </c>
      <c r="G8" s="12">
        <f t="shared" si="2"/>
        <v>1.4142135623730951E-4</v>
      </c>
      <c r="H8" s="6">
        <v>10.951000000000001</v>
      </c>
      <c r="I8" s="12">
        <v>1E-4</v>
      </c>
      <c r="J8" s="5">
        <f t="shared" si="1"/>
        <v>4.8293000000000008</v>
      </c>
      <c r="K8" s="11">
        <f t="shared" si="3"/>
        <v>1.4142135623730951E-4</v>
      </c>
      <c r="L8" s="7">
        <v>7</v>
      </c>
      <c r="O8">
        <f t="shared" si="4"/>
        <v>5.7299900000000035</v>
      </c>
    </row>
    <row r="9" spans="1:15" x14ac:dyDescent="0.25">
      <c r="A9" s="6" t="s">
        <v>13</v>
      </c>
      <c r="B9" s="6">
        <v>6.1383000000000001</v>
      </c>
      <c r="C9" s="11">
        <v>1E-4</v>
      </c>
      <c r="D9" s="6">
        <v>6.9051999999999998</v>
      </c>
      <c r="E9" s="12">
        <v>1E-4</v>
      </c>
      <c r="F9" s="4">
        <f t="shared" si="0"/>
        <v>0.76689999999999969</v>
      </c>
      <c r="G9" s="12">
        <f t="shared" si="2"/>
        <v>1.4142135623730951E-4</v>
      </c>
      <c r="H9" s="6">
        <v>10.9153</v>
      </c>
      <c r="I9" s="12">
        <v>1E-4</v>
      </c>
      <c r="J9" s="5">
        <f t="shared" si="1"/>
        <v>4.7770000000000001</v>
      </c>
      <c r="K9" s="11">
        <f t="shared" si="3"/>
        <v>1.4142135623730951E-4</v>
      </c>
      <c r="L9" s="7">
        <v>8</v>
      </c>
      <c r="M9" t="s">
        <v>33</v>
      </c>
      <c r="O9">
        <f t="shared" si="4"/>
        <v>6.5485600000000037</v>
      </c>
    </row>
    <row r="10" spans="1:15" x14ac:dyDescent="0.25">
      <c r="A10" s="6" t="s">
        <v>14</v>
      </c>
      <c r="B10" s="7">
        <v>6.1063999999999998</v>
      </c>
      <c r="C10" s="11">
        <v>1E-4</v>
      </c>
      <c r="D10" s="6">
        <v>6.9184000000000001</v>
      </c>
      <c r="E10" s="12">
        <v>1E-4</v>
      </c>
      <c r="F10" s="4">
        <f t="shared" si="0"/>
        <v>0.81200000000000028</v>
      </c>
      <c r="G10" s="12">
        <f t="shared" si="2"/>
        <v>1.4142135623730951E-4</v>
      </c>
      <c r="H10" s="6">
        <v>10.931100000000001</v>
      </c>
      <c r="I10" s="12">
        <v>1E-4</v>
      </c>
      <c r="J10" s="5">
        <f t="shared" si="1"/>
        <v>4.8247000000000009</v>
      </c>
      <c r="K10" s="11">
        <f t="shared" si="3"/>
        <v>1.4142135623730951E-4</v>
      </c>
      <c r="L10" s="7">
        <v>9</v>
      </c>
      <c r="M10">
        <f>M7/0.5</f>
        <v>1.6371400000000009</v>
      </c>
      <c r="O10">
        <f t="shared" si="4"/>
        <v>7.367130000000004</v>
      </c>
    </row>
    <row r="11" spans="1:15" x14ac:dyDescent="0.25">
      <c r="A11" s="6" t="s">
        <v>15</v>
      </c>
      <c r="B11" s="6">
        <v>6.1657000000000002</v>
      </c>
      <c r="C11" s="11">
        <v>1E-4</v>
      </c>
      <c r="D11" s="6">
        <v>6.9550999999999998</v>
      </c>
      <c r="E11" s="12">
        <v>1E-4</v>
      </c>
      <c r="F11" s="4">
        <f t="shared" si="0"/>
        <v>0.78939999999999966</v>
      </c>
      <c r="G11" s="12">
        <f t="shared" si="2"/>
        <v>1.4142135623730951E-4</v>
      </c>
      <c r="H11" s="6">
        <v>10.963200000000001</v>
      </c>
      <c r="I11" s="12">
        <v>1E-4</v>
      </c>
      <c r="J11" s="5">
        <f t="shared" si="1"/>
        <v>4.7975000000000003</v>
      </c>
      <c r="K11" s="11">
        <f t="shared" si="3"/>
        <v>1.4142135623730951E-4</v>
      </c>
      <c r="L11" s="7">
        <v>10</v>
      </c>
      <c r="M11" t="s">
        <v>34</v>
      </c>
      <c r="O11">
        <f t="shared" si="4"/>
        <v>8.1857000000000042</v>
      </c>
    </row>
    <row r="12" spans="1:15" x14ac:dyDescent="0.25">
      <c r="A12" s="6" t="s">
        <v>16</v>
      </c>
      <c r="B12" s="6">
        <v>6.1364999999999998</v>
      </c>
      <c r="C12" s="11">
        <v>1E-4</v>
      </c>
      <c r="D12" s="6">
        <v>6.9257999999999997</v>
      </c>
      <c r="E12" s="12">
        <v>1E-4</v>
      </c>
      <c r="F12" s="4">
        <f t="shared" si="0"/>
        <v>0.78929999999999989</v>
      </c>
      <c r="G12" s="12">
        <f t="shared" si="2"/>
        <v>1.4142135623730951E-4</v>
      </c>
      <c r="H12" s="6">
        <v>10.9259</v>
      </c>
      <c r="I12" s="12">
        <v>1E-4</v>
      </c>
      <c r="J12" s="5">
        <f t="shared" si="1"/>
        <v>4.7894000000000005</v>
      </c>
      <c r="K12" s="11">
        <f t="shared" si="3"/>
        <v>1.4142135623730951E-4</v>
      </c>
      <c r="L12" s="7">
        <v>11</v>
      </c>
      <c r="O12">
        <f t="shared" si="4"/>
        <v>9.0042700000000053</v>
      </c>
    </row>
    <row r="13" spans="1:15" x14ac:dyDescent="0.25">
      <c r="A13" s="6" t="s">
        <v>17</v>
      </c>
      <c r="B13" s="6">
        <v>6.1493000000000002</v>
      </c>
      <c r="C13" s="11">
        <v>1E-4</v>
      </c>
      <c r="D13" s="6">
        <v>6.9663000000000004</v>
      </c>
      <c r="E13" s="12">
        <v>1E-4</v>
      </c>
      <c r="F13" s="4">
        <f t="shared" si="0"/>
        <v>0.81700000000000017</v>
      </c>
      <c r="G13" s="12">
        <f t="shared" si="2"/>
        <v>1.4142135623730951E-4</v>
      </c>
      <c r="H13" s="6">
        <v>10.9816</v>
      </c>
      <c r="I13" s="12">
        <v>1E-4</v>
      </c>
      <c r="J13" s="5">
        <f t="shared" si="1"/>
        <v>4.8323</v>
      </c>
      <c r="K13" s="11">
        <f t="shared" si="3"/>
        <v>1.4142135623730951E-4</v>
      </c>
      <c r="L13" s="7">
        <v>12</v>
      </c>
      <c r="O13">
        <f t="shared" si="4"/>
        <v>9.8228400000000065</v>
      </c>
    </row>
    <row r="14" spans="1:15" x14ac:dyDescent="0.25">
      <c r="A14" s="6" t="s">
        <v>18</v>
      </c>
      <c r="B14" s="6">
        <v>6.1330999999999998</v>
      </c>
      <c r="C14" s="11">
        <v>1E-4</v>
      </c>
      <c r="D14" s="6">
        <v>6.9059999999999997</v>
      </c>
      <c r="E14" s="12">
        <v>1E-4</v>
      </c>
      <c r="F14" s="4">
        <f t="shared" si="0"/>
        <v>0.77289999999999992</v>
      </c>
      <c r="G14" s="12">
        <f t="shared" si="2"/>
        <v>1.4142135623730951E-4</v>
      </c>
      <c r="H14" s="6">
        <v>10.923999999999999</v>
      </c>
      <c r="I14" s="12">
        <v>1E-4</v>
      </c>
      <c r="J14" s="5">
        <f t="shared" si="1"/>
        <v>4.7908999999999997</v>
      </c>
      <c r="K14" s="11">
        <f t="shared" si="3"/>
        <v>1.4142135623730951E-4</v>
      </c>
      <c r="L14" s="7">
        <v>13</v>
      </c>
      <c r="O14">
        <f t="shared" si="4"/>
        <v>10.641410000000006</v>
      </c>
    </row>
    <row r="15" spans="1:15" x14ac:dyDescent="0.25">
      <c r="A15" s="6" t="s">
        <v>19</v>
      </c>
      <c r="B15" s="6">
        <v>6.1173999999999999</v>
      </c>
      <c r="C15" s="11">
        <v>1E-4</v>
      </c>
      <c r="D15" s="6">
        <v>6.9206000000000003</v>
      </c>
      <c r="E15" s="12">
        <v>1E-4</v>
      </c>
      <c r="F15" s="4">
        <f t="shared" si="0"/>
        <v>0.80320000000000036</v>
      </c>
      <c r="G15" s="12">
        <f t="shared" si="2"/>
        <v>1.4142135623730951E-4</v>
      </c>
      <c r="H15" s="6">
        <v>10.934699999999999</v>
      </c>
      <c r="I15" s="12">
        <v>1E-4</v>
      </c>
      <c r="J15" s="5">
        <f t="shared" si="1"/>
        <v>4.8172999999999995</v>
      </c>
      <c r="K15" s="11">
        <f t="shared" si="3"/>
        <v>1.4142135623730951E-4</v>
      </c>
      <c r="L15" s="7">
        <v>14</v>
      </c>
      <c r="O15">
        <f t="shared" si="4"/>
        <v>11.459980000000007</v>
      </c>
    </row>
    <row r="16" spans="1:15" x14ac:dyDescent="0.25">
      <c r="A16" s="6" t="s">
        <v>20</v>
      </c>
      <c r="B16" s="6">
        <v>6.1272000000000002</v>
      </c>
      <c r="C16" s="11">
        <v>1E-4</v>
      </c>
      <c r="D16" s="8">
        <v>6.9002999999999997</v>
      </c>
      <c r="E16" s="12">
        <v>1E-4</v>
      </c>
      <c r="F16" s="4">
        <f t="shared" si="0"/>
        <v>0.77309999999999945</v>
      </c>
      <c r="G16" s="12">
        <f t="shared" si="2"/>
        <v>1.4142135623730951E-4</v>
      </c>
      <c r="H16" s="6">
        <v>10.9193</v>
      </c>
      <c r="I16" s="12">
        <v>1E-4</v>
      </c>
      <c r="J16" s="5">
        <f t="shared" si="1"/>
        <v>4.7920999999999996</v>
      </c>
      <c r="K16" s="11">
        <f t="shared" si="3"/>
        <v>1.4142135623730951E-4</v>
      </c>
      <c r="L16" s="7">
        <v>15</v>
      </c>
      <c r="O16">
        <f t="shared" si="4"/>
        <v>12.278550000000006</v>
      </c>
    </row>
    <row r="17" spans="1:15" x14ac:dyDescent="0.25">
      <c r="A17" s="6" t="s">
        <v>21</v>
      </c>
      <c r="B17" s="6">
        <v>6.3422999999999998</v>
      </c>
      <c r="C17" s="11">
        <v>1E-4</v>
      </c>
      <c r="D17" s="8">
        <v>7.1422999999999996</v>
      </c>
      <c r="E17" s="12">
        <v>1E-4</v>
      </c>
      <c r="F17" s="4">
        <f t="shared" si="0"/>
        <v>0.79999999999999982</v>
      </c>
      <c r="G17" s="12">
        <f t="shared" si="2"/>
        <v>1.4142135623730951E-4</v>
      </c>
      <c r="H17" s="6">
        <v>11.1081</v>
      </c>
      <c r="I17" s="12">
        <v>1E-4</v>
      </c>
      <c r="J17" s="5">
        <f t="shared" si="1"/>
        <v>4.7658000000000005</v>
      </c>
      <c r="K17" s="11">
        <f t="shared" si="3"/>
        <v>1.4142135623730951E-4</v>
      </c>
      <c r="L17" s="7">
        <v>16</v>
      </c>
      <c r="O17">
        <f t="shared" si="4"/>
        <v>13.097120000000007</v>
      </c>
    </row>
    <row r="18" spans="1:15" x14ac:dyDescent="0.25">
      <c r="A18" s="6" t="s">
        <v>22</v>
      </c>
      <c r="B18" s="6">
        <v>6.1449999999999996</v>
      </c>
      <c r="C18" s="11">
        <v>1E-4</v>
      </c>
      <c r="D18" s="8">
        <v>6.9339000000000004</v>
      </c>
      <c r="E18" s="12">
        <v>1E-4</v>
      </c>
      <c r="F18" s="4">
        <f t="shared" si="0"/>
        <v>0.78890000000000082</v>
      </c>
      <c r="G18" s="12">
        <f t="shared" si="2"/>
        <v>1.4142135623730951E-4</v>
      </c>
      <c r="H18" s="6">
        <v>10.9429</v>
      </c>
      <c r="I18" s="12">
        <v>1E-4</v>
      </c>
      <c r="J18" s="5">
        <f t="shared" si="1"/>
        <v>4.7979000000000003</v>
      </c>
      <c r="K18" s="11">
        <f t="shared" si="3"/>
        <v>1.4142135623730951E-4</v>
      </c>
      <c r="L18" s="7">
        <v>17</v>
      </c>
      <c r="O18">
        <f t="shared" si="4"/>
        <v>13.915690000000009</v>
      </c>
    </row>
    <row r="19" spans="1:15" x14ac:dyDescent="0.25">
      <c r="A19" s="6" t="s">
        <v>23</v>
      </c>
      <c r="B19" s="6">
        <v>6.2404000000000002</v>
      </c>
      <c r="C19" s="11">
        <v>1E-4</v>
      </c>
      <c r="D19" s="8">
        <v>7.0410000000000004</v>
      </c>
      <c r="E19" s="12">
        <v>1E-4</v>
      </c>
      <c r="F19" s="4">
        <f t="shared" si="0"/>
        <v>0.8006000000000002</v>
      </c>
      <c r="G19" s="12">
        <f t="shared" si="2"/>
        <v>1.4142135623730951E-4</v>
      </c>
      <c r="H19" s="6">
        <v>11.055300000000001</v>
      </c>
      <c r="I19" s="12">
        <v>1E-4</v>
      </c>
      <c r="J19" s="5">
        <f t="shared" si="1"/>
        <v>4.8149000000000006</v>
      </c>
      <c r="K19" s="11">
        <f t="shared" si="3"/>
        <v>1.4142135623730951E-4</v>
      </c>
      <c r="L19" s="7">
        <v>18</v>
      </c>
      <c r="O19">
        <f t="shared" si="4"/>
        <v>14.734260000000008</v>
      </c>
    </row>
    <row r="20" spans="1:15" x14ac:dyDescent="0.25">
      <c r="A20" s="6" t="s">
        <v>24</v>
      </c>
      <c r="B20" s="6">
        <v>6.1425999999999998</v>
      </c>
      <c r="C20" s="11">
        <v>1E-4</v>
      </c>
      <c r="D20" s="8">
        <v>6.9343000000000004</v>
      </c>
      <c r="E20" s="12">
        <v>1E-4</v>
      </c>
      <c r="F20" s="4">
        <f t="shared" si="0"/>
        <v>0.79170000000000051</v>
      </c>
      <c r="G20" s="12">
        <f t="shared" si="2"/>
        <v>1.4142135623730951E-4</v>
      </c>
      <c r="H20" s="6">
        <v>10.9414</v>
      </c>
      <c r="I20" s="12">
        <v>1E-4</v>
      </c>
      <c r="J20" s="5">
        <f t="shared" si="1"/>
        <v>4.7988</v>
      </c>
      <c r="K20" s="11">
        <f t="shared" si="3"/>
        <v>1.4142135623730951E-4</v>
      </c>
      <c r="L20" s="7">
        <v>19</v>
      </c>
      <c r="O20">
        <f t="shared" si="4"/>
        <v>15.552830000000009</v>
      </c>
    </row>
    <row r="21" spans="1:15" x14ac:dyDescent="0.25">
      <c r="A21" s="6" t="s">
        <v>25</v>
      </c>
      <c r="B21" s="6">
        <v>6.1346999999999996</v>
      </c>
      <c r="C21" s="11">
        <v>1E-4</v>
      </c>
      <c r="D21" s="8">
        <v>6.9577</v>
      </c>
      <c r="E21" s="12">
        <v>1E-4</v>
      </c>
      <c r="F21" s="4">
        <f t="shared" si="0"/>
        <v>0.8230000000000004</v>
      </c>
      <c r="G21" s="12">
        <f t="shared" si="2"/>
        <v>1.4142135623730951E-4</v>
      </c>
      <c r="H21" s="6">
        <v>10.9506</v>
      </c>
      <c r="I21" s="12">
        <v>1E-4</v>
      </c>
      <c r="J21" s="5">
        <f t="shared" si="1"/>
        <v>4.8159000000000001</v>
      </c>
      <c r="K21" s="11">
        <f t="shared" si="3"/>
        <v>1.4142135623730951E-4</v>
      </c>
      <c r="L21" s="7">
        <v>20</v>
      </c>
      <c r="O21">
        <f t="shared" si="4"/>
        <v>16.371400000000008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2021-08-02T14:53:39Z</dcterms:modified>
</cp:coreProperties>
</file>